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árton Tamás\DropBox\Dropbox\MMSZ_Hajléktalan szálló\Villámvédelmi terv\MSZ 274 szerint\"/>
    </mc:Choice>
  </mc:AlternateContent>
  <xr:revisionPtr revIDLastSave="0" documentId="13_ncr:1_{FB9A6FDC-128B-40B3-B1A7-04860D0323D1}" xr6:coauthVersionLast="33" xr6:coauthVersionMax="33" xr10:uidLastSave="{00000000-0000-0000-0000-000000000000}"/>
  <bookViews>
    <workbookView xWindow="0" yWindow="0" windowWidth="15345" windowHeight="6705" xr2:uid="{7D1DE763-91ED-4512-9634-BABCC7035463}"/>
  </bookViews>
  <sheets>
    <sheet name="Munka1" sheetId="1" r:id="rId1"/>
  </sheets>
  <definedNames>
    <definedName name="_Any0">Munka1!$G$26</definedName>
    <definedName name="_Dij0">Munka1!$I$26</definedName>
    <definedName name="_xlnm.Print_Area" localSheetId="0">Munka1!$A$1:$I$121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8" i="1" l="1"/>
  <c r="I117" i="1"/>
  <c r="G116" i="1"/>
  <c r="G121" i="1" l="1"/>
  <c r="I121" i="1"/>
  <c r="I112" i="1" l="1"/>
  <c r="G111" i="1"/>
  <c r="I106" i="1"/>
  <c r="G105" i="1"/>
  <c r="I98" i="1"/>
  <c r="G97" i="1"/>
  <c r="I91" i="1"/>
  <c r="G90" i="1"/>
  <c r="I84" i="1"/>
  <c r="G83" i="1"/>
  <c r="I78" i="1"/>
  <c r="G77" i="1"/>
  <c r="G26" i="1" s="1"/>
  <c r="I72" i="1"/>
  <c r="I26" i="1" s="1"/>
  <c r="G71" i="1"/>
  <c r="H27" i="1" l="1"/>
  <c r="H28" i="1" s="1"/>
  <c r="H29" i="1" s="1"/>
</calcChain>
</file>

<file path=xl/sharedStrings.xml><?xml version="1.0" encoding="utf-8"?>
<sst xmlns="http://schemas.openxmlformats.org/spreadsheetml/2006/main" count="87" uniqueCount="54">
  <si>
    <t>Megrendelő:</t>
  </si>
  <si>
    <t xml:space="preserve">Magyar Máltai Szeretetszolgálat </t>
  </si>
  <si>
    <t>egyesület 2890</t>
  </si>
  <si>
    <t>Tata</t>
  </si>
  <si>
    <t>Vállalkozó:</t>
  </si>
  <si>
    <t>Az Ön Cége Neve</t>
  </si>
  <si>
    <t>ir.sz.  város</t>
  </si>
  <si>
    <t>utca</t>
  </si>
  <si>
    <t>Készült: 2018.04.23</t>
  </si>
  <si>
    <t>A munka leírása</t>
  </si>
  <si>
    <t xml:space="preserve">Magyar Máltai Szeretetszolgálat egyesület 8200 Veszprém Jutasi </t>
  </si>
  <si>
    <t>út 24-26. alatti Befogadás háza Villámvédelem felújítása</t>
  </si>
  <si>
    <t>Anyagköltség</t>
  </si>
  <si>
    <t>Díjköltség</t>
  </si>
  <si>
    <t>Összesen:</t>
  </si>
  <si>
    <t xml:space="preserve">   Ft</t>
  </si>
  <si>
    <t xml:space="preserve">  Általános forgalmi adó</t>
  </si>
  <si>
    <t>%   +</t>
  </si>
  <si>
    <t>Készítette</t>
  </si>
  <si>
    <t xml:space="preserve">Márton Tamás                            </t>
  </si>
  <si>
    <t>2018.04.23</t>
  </si>
  <si>
    <t>E180402</t>
  </si>
  <si>
    <t>2. oldal</t>
  </si>
  <si>
    <t>Tételszám,tételszöveg,Mennyiség,Egységárak</t>
  </si>
  <si>
    <t xml:space="preserve">   1/</t>
  </si>
  <si>
    <t xml:space="preserve"> Felfogórúd felszerelése szívócsúccsal 16 mm átm. köracélból</t>
  </si>
  <si>
    <t>Mennyiség:</t>
  </si>
  <si>
    <t xml:space="preserve">db      </t>
  </si>
  <si>
    <t>Anyag egységára:</t>
  </si>
  <si>
    <t>Díj egységára:</t>
  </si>
  <si>
    <t xml:space="preserve">   2/</t>
  </si>
  <si>
    <t xml:space="preserve"> Bekötő bilincs bádogszegélyhez</t>
  </si>
  <si>
    <t xml:space="preserve">   3/</t>
  </si>
  <si>
    <t xml:space="preserve"> Védőburkolat készítése 40x40x5 mm-es L acélból 2 m hosszú</t>
  </si>
  <si>
    <t xml:space="preserve">   4/</t>
  </si>
  <si>
    <t xml:space="preserve"> Villámhárító levezető szerelése épületszerkezeteken kívűl, </t>
  </si>
  <si>
    <t xml:space="preserve">m       </t>
  </si>
  <si>
    <t xml:space="preserve">   5/</t>
  </si>
  <si>
    <t xml:space="preserve"> Rúdföldelő 25 mm átm köracélból, elhelyezése a szükséges </t>
  </si>
  <si>
    <t xml:space="preserve">   6/</t>
  </si>
  <si>
    <t xml:space="preserve"> Villámhárító felfogóvezeték szerelése előre beépített </t>
  </si>
  <si>
    <t xml:space="preserve">tartókra, meredek tetőn, AASC sodronyból 70 mm2 meglévő </t>
  </si>
  <si>
    <t xml:space="preserve">   7/</t>
  </si>
  <si>
    <t xml:space="preserve"> Levezető vezeték leszerelése levezető vezeték téglafalról</t>
  </si>
  <si>
    <t xml:space="preserve">  K ö l t s é g v e t é s 
Villámvédelem</t>
  </si>
  <si>
    <t xml:space="preserve"> 2 m hosszú Felfogó tartóval </t>
  </si>
  <si>
    <t>földmunkával 2 m hosszú szükséges kötő elemekkel</t>
  </si>
  <si>
    <t>felfogó vezető áthelyezése szükséges kötő elemekkel</t>
  </si>
  <si>
    <t>tartók beépítésével, köracélból átm. 10 mm szükséges kötő elemekkel</t>
  </si>
  <si>
    <t xml:space="preserve">71 Villámvédelem kiépítése </t>
  </si>
  <si>
    <t>klt</t>
  </si>
  <si>
    <t>Gépköltség egységára:</t>
  </si>
  <si>
    <t xml:space="preserve">   8/</t>
  </si>
  <si>
    <t>Földelő ellenállás mérés és villámvédelmi felülvizsgálati jegyzőkönyv készítése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</si>
</sst>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 ###\ ###\ ###\ ##0.00"/>
    <numFmt numFmtId="165" formatCode="######0.00"/>
    <numFmt numFmtId="166" formatCode="###\ ###\ ###\ ###\ ##0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20"/>
      <color theme="1"/>
      <name val="Ariel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Ariel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FFF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"/>
      <color theme="1"/>
      <name val="Calibri"/>
      <family val="2"/>
      <charset val="238"/>
      <scheme val="minor"/>
    </font>
    <font>
      <sz val="1"/>
      <color rgb="FFFFFFFF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0" borderId="0" xfId="0" applyFont="1"/>
    <xf numFmtId="0" fontId="5" fillId="0" borderId="0" xfId="0" applyFont="1"/>
    <xf numFmtId="164" fontId="1" fillId="0" borderId="0" xfId="0" applyNumberFormat="1" applyFont="1"/>
    <xf numFmtId="0" fontId="1" fillId="0" borderId="0" xfId="0" applyFont="1"/>
    <xf numFmtId="0" fontId="6" fillId="0" borderId="0" xfId="0" applyFont="1"/>
    <xf numFmtId="166" fontId="1" fillId="0" borderId="0" xfId="0" applyNumberFormat="1" applyFont="1"/>
    <xf numFmtId="0" fontId="6" fillId="0" borderId="3" xfId="0" applyFont="1" applyBorder="1"/>
    <xf numFmtId="165" fontId="6" fillId="0" borderId="3" xfId="0" applyNumberFormat="1" applyFont="1" applyBorder="1"/>
    <xf numFmtId="164" fontId="6" fillId="0" borderId="3" xfId="0" applyNumberFormat="1" applyFont="1" applyBorder="1"/>
    <xf numFmtId="166" fontId="6" fillId="0" borderId="3" xfId="0" applyNumberFormat="1" applyFont="1" applyBorder="1"/>
    <xf numFmtId="166" fontId="7" fillId="0" borderId="3" xfId="0" applyNumberFormat="1" applyFont="1" applyBorder="1"/>
    <xf numFmtId="0" fontId="0" fillId="0" borderId="2" xfId="0" applyBorder="1"/>
    <xf numFmtId="165" fontId="0" fillId="0" borderId="2" xfId="0" applyNumberFormat="1" applyBorder="1"/>
    <xf numFmtId="164" fontId="0" fillId="0" borderId="2" xfId="0" applyNumberFormat="1" applyBorder="1"/>
    <xf numFmtId="166" fontId="0" fillId="0" borderId="2" xfId="0" applyNumberFormat="1" applyBorder="1"/>
    <xf numFmtId="0" fontId="1" fillId="0" borderId="2" xfId="0" applyFont="1" applyBorder="1"/>
    <xf numFmtId="0" fontId="8" fillId="0" borderId="0" xfId="0" applyFont="1"/>
    <xf numFmtId="0" fontId="0" fillId="0" borderId="4" xfId="0" applyBorder="1"/>
    <xf numFmtId="0" fontId="1" fillId="0" borderId="4" xfId="0" applyFont="1" applyBorder="1"/>
    <xf numFmtId="165" fontId="0" fillId="0" borderId="4" xfId="0" applyNumberFormat="1" applyBorder="1"/>
    <xf numFmtId="164" fontId="0" fillId="0" borderId="4" xfId="0" applyNumberFormat="1" applyBorder="1"/>
    <xf numFmtId="166" fontId="0" fillId="0" borderId="4" xfId="0" applyNumberFormat="1" applyBorder="1"/>
    <xf numFmtId="0" fontId="0" fillId="0" borderId="3" xfId="0" applyBorder="1"/>
    <xf numFmtId="0" fontId="8" fillId="0" borderId="3" xfId="0" applyFont="1" applyBorder="1"/>
    <xf numFmtId="165" fontId="0" fillId="0" borderId="3" xfId="0" applyNumberFormat="1" applyBorder="1"/>
    <xf numFmtId="164" fontId="0" fillId="0" borderId="3" xfId="0" applyNumberFormat="1" applyBorder="1"/>
    <xf numFmtId="166" fontId="0" fillId="0" borderId="3" xfId="0" applyNumberFormat="1" applyBorder="1"/>
    <xf numFmtId="0" fontId="9" fillId="0" borderId="0" xfId="0" applyFont="1"/>
    <xf numFmtId="0" fontId="10" fillId="0" borderId="0" xfId="0" applyFont="1"/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F857B-BEB7-453C-BE4C-E72E6302C191}">
  <dimension ref="A1:P4006"/>
  <sheetViews>
    <sheetView tabSelected="1" view="pageBreakPreview" zoomScale="60" zoomScaleNormal="100" workbookViewId="0">
      <selection activeCell="B115" sqref="B115"/>
    </sheetView>
  </sheetViews>
  <sheetFormatPr defaultRowHeight="15"/>
  <cols>
    <col min="1" max="1" width="4.7109375" customWidth="1"/>
    <col min="2" max="2" width="11.28515625" customWidth="1"/>
    <col min="3" max="3" width="13.7109375" customWidth="1"/>
    <col min="4" max="4" width="8.28515625" style="2" customWidth="1"/>
    <col min="5" max="5" width="8.28515625" style="1" customWidth="1"/>
    <col min="6" max="6" width="11.5703125" style="1" customWidth="1"/>
    <col min="7" max="9" width="14" style="3" customWidth="1"/>
    <col min="10" max="10" width="9.7109375" customWidth="1"/>
    <col min="11" max="11" width="14.7109375" customWidth="1"/>
    <col min="12" max="12" width="12.7109375" customWidth="1"/>
    <col min="13" max="13" width="13.7109375" customWidth="1"/>
    <col min="14" max="14" width="14.85546875" customWidth="1"/>
    <col min="15" max="15" width="14" customWidth="1"/>
    <col min="16" max="16" width="12.7109375" customWidth="1"/>
    <col min="17" max="17" width="14.7109375" customWidth="1"/>
    <col min="18" max="18" width="8.42578125" customWidth="1"/>
    <col min="19" max="19" width="9.140625" customWidth="1"/>
  </cols>
  <sheetData>
    <row r="1" spans="1:16" ht="12.75" customHeight="1">
      <c r="B1" s="4"/>
      <c r="C1" s="4"/>
      <c r="J1" s="32">
        <v>9</v>
      </c>
      <c r="P1" s="32">
        <v>0</v>
      </c>
    </row>
    <row r="2" spans="1:16" ht="53.25" customHeight="1" thickBot="1">
      <c r="A2" s="34" t="s">
        <v>44</v>
      </c>
      <c r="B2" s="35"/>
      <c r="C2" s="35"/>
      <c r="D2" s="36"/>
      <c r="E2" s="36"/>
      <c r="F2" s="36"/>
      <c r="G2" s="36"/>
      <c r="H2" s="36"/>
      <c r="I2" s="36"/>
      <c r="J2" s="32">
        <v>0</v>
      </c>
      <c r="K2" s="31">
        <v>72</v>
      </c>
      <c r="L2" s="32">
        <v>6</v>
      </c>
      <c r="M2" s="32">
        <v>0</v>
      </c>
      <c r="N2" s="32">
        <v>73</v>
      </c>
      <c r="O2" s="32">
        <v>6</v>
      </c>
    </row>
    <row r="3" spans="1:16" ht="12.75" customHeight="1" thickTop="1">
      <c r="B3" s="4"/>
      <c r="C3" s="4"/>
      <c r="J3" s="32">
        <v>0</v>
      </c>
      <c r="K3" s="31">
        <v>78</v>
      </c>
      <c r="L3" s="32">
        <v>6</v>
      </c>
      <c r="M3" s="32">
        <v>0</v>
      </c>
      <c r="N3" s="32">
        <v>79</v>
      </c>
      <c r="O3" s="32">
        <v>6</v>
      </c>
    </row>
    <row r="4" spans="1:16" ht="12.75" customHeight="1">
      <c r="B4" s="4"/>
      <c r="C4" s="4"/>
      <c r="J4" s="32">
        <v>0</v>
      </c>
      <c r="K4" s="31">
        <v>84</v>
      </c>
      <c r="L4" s="32">
        <v>6</v>
      </c>
      <c r="M4" s="32">
        <v>0</v>
      </c>
      <c r="N4" s="32">
        <v>85</v>
      </c>
      <c r="O4" s="32">
        <v>6</v>
      </c>
    </row>
    <row r="5" spans="1:16" ht="12.75" customHeight="1">
      <c r="B5" s="4"/>
      <c r="C5" s="4"/>
      <c r="J5" s="32">
        <v>0</v>
      </c>
      <c r="K5" s="31">
        <v>91</v>
      </c>
      <c r="L5" s="32">
        <v>6</v>
      </c>
      <c r="M5" s="32">
        <v>0</v>
      </c>
      <c r="N5" s="32">
        <v>92</v>
      </c>
      <c r="O5" s="32">
        <v>6</v>
      </c>
    </row>
    <row r="6" spans="1:16" ht="12.75" customHeight="1">
      <c r="B6" s="4"/>
      <c r="C6" s="4"/>
      <c r="J6" s="32">
        <v>0</v>
      </c>
      <c r="K6" s="31">
        <v>98</v>
      </c>
      <c r="L6" s="32">
        <v>6</v>
      </c>
      <c r="M6" s="32">
        <v>0</v>
      </c>
      <c r="N6" s="32">
        <v>99</v>
      </c>
      <c r="O6" s="32">
        <v>6</v>
      </c>
    </row>
    <row r="7" spans="1:16" ht="12.75" customHeight="1">
      <c r="B7" s="4"/>
      <c r="C7" s="4"/>
      <c r="J7" s="32">
        <v>0</v>
      </c>
      <c r="K7" s="31">
        <v>106</v>
      </c>
      <c r="L7" s="32">
        <v>6</v>
      </c>
      <c r="M7" s="32">
        <v>0</v>
      </c>
      <c r="N7" s="32">
        <v>107</v>
      </c>
      <c r="O7" s="32">
        <v>6</v>
      </c>
    </row>
    <row r="8" spans="1:16" ht="12.75" customHeight="1">
      <c r="B8" s="5" t="s">
        <v>0</v>
      </c>
      <c r="C8" s="4" t="s">
        <v>1</v>
      </c>
      <c r="F8" s="6" t="s">
        <v>4</v>
      </c>
      <c r="G8" s="3" t="s">
        <v>5</v>
      </c>
      <c r="J8" s="32">
        <v>0</v>
      </c>
      <c r="K8" s="31">
        <v>112</v>
      </c>
      <c r="L8" s="32">
        <v>6</v>
      </c>
      <c r="M8" s="32">
        <v>0</v>
      </c>
      <c r="N8" s="32">
        <v>113</v>
      </c>
      <c r="O8" s="32">
        <v>6</v>
      </c>
    </row>
    <row r="9" spans="1:16" ht="12.75" customHeight="1">
      <c r="B9" s="4"/>
      <c r="C9" s="4" t="s">
        <v>2</v>
      </c>
    </row>
    <row r="10" spans="1:16" ht="12.75" customHeight="1">
      <c r="B10" s="4"/>
      <c r="C10" s="4" t="s">
        <v>3</v>
      </c>
      <c r="G10" s="3" t="s">
        <v>6</v>
      </c>
    </row>
    <row r="11" spans="1:16" ht="12.75" customHeight="1">
      <c r="B11" s="4"/>
      <c r="C11" s="4"/>
      <c r="G11" s="3" t="s">
        <v>7</v>
      </c>
    </row>
    <row r="12" spans="1:16" ht="12.75" customHeight="1"/>
    <row r="13" spans="1:16" ht="12.75" customHeight="1">
      <c r="B13" t="s">
        <v>8</v>
      </c>
    </row>
    <row r="14" spans="1:16" ht="12.75" customHeight="1"/>
    <row r="15" spans="1:16" ht="12.75" customHeight="1"/>
    <row r="16" spans="1:16" ht="12.75" customHeight="1">
      <c r="B16" s="8" t="s">
        <v>9</v>
      </c>
      <c r="D16" s="2" t="s">
        <v>10</v>
      </c>
    </row>
    <row r="17" spans="1:9" ht="12.75" customHeight="1">
      <c r="D17" s="2" t="s">
        <v>11</v>
      </c>
    </row>
    <row r="18" spans="1:9" ht="12.75" customHeight="1"/>
    <row r="19" spans="1:9" ht="12.75" customHeight="1"/>
    <row r="20" spans="1:9" ht="12.75" customHeight="1"/>
    <row r="21" spans="1:9" ht="12.75" customHeight="1"/>
    <row r="22" spans="1:9" ht="12.75" customHeight="1"/>
    <row r="23" spans="1:9" ht="12.75" customHeight="1"/>
    <row r="24" spans="1:9" ht="12.75" customHeight="1"/>
    <row r="25" spans="1:9" s="8" customFormat="1" ht="12.75" customHeight="1">
      <c r="A25" s="10"/>
      <c r="B25" s="10"/>
      <c r="C25" s="10"/>
      <c r="D25" s="11"/>
      <c r="E25" s="12"/>
      <c r="F25" s="12"/>
      <c r="G25" s="13" t="s">
        <v>12</v>
      </c>
      <c r="H25" s="14">
        <v>4200</v>
      </c>
      <c r="I25" s="13" t="s">
        <v>13</v>
      </c>
    </row>
    <row r="26" spans="1:9" ht="12.75" customHeight="1">
      <c r="A26" s="15"/>
      <c r="B26" s="19" t="s">
        <v>14</v>
      </c>
      <c r="C26" s="15"/>
      <c r="D26" s="16"/>
      <c r="E26" s="17"/>
      <c r="F26" s="17"/>
      <c r="G26" s="18">
        <f>ROUND(SUM(G66:G113),0)</f>
        <v>0</v>
      </c>
      <c r="H26" s="18"/>
      <c r="I26" s="18">
        <f>ROUND(SUM(I66:I113),0)</f>
        <v>0</v>
      </c>
    </row>
    <row r="27" spans="1:9" ht="12.75" customHeight="1">
      <c r="A27" s="15"/>
      <c r="B27" s="19" t="s">
        <v>14</v>
      </c>
      <c r="C27" s="15"/>
      <c r="D27" s="16"/>
      <c r="E27" s="17"/>
      <c r="F27" s="17"/>
      <c r="G27" s="18"/>
      <c r="H27" s="18">
        <f>ROUND(SUM(G26:G26)+SUM(H26:H26)+SUM(I26:I26),0)</f>
        <v>0</v>
      </c>
      <c r="I27" s="18" t="s">
        <v>15</v>
      </c>
    </row>
    <row r="28" spans="1:9" ht="12.75" customHeight="1">
      <c r="B28" s="20" t="s">
        <v>16</v>
      </c>
      <c r="E28" s="1">
        <v>27</v>
      </c>
      <c r="F28" s="1" t="s">
        <v>17</v>
      </c>
      <c r="H28" s="3">
        <f>ROUND(E28/100*(H27),0)</f>
        <v>0</v>
      </c>
    </row>
    <row r="29" spans="1:9" ht="12.75" customHeight="1" thickBot="1">
      <c r="A29" s="21"/>
      <c r="B29" s="22" t="s">
        <v>14</v>
      </c>
      <c r="C29" s="21"/>
      <c r="D29" s="23"/>
      <c r="E29" s="24"/>
      <c r="F29" s="24"/>
      <c r="G29" s="25"/>
      <c r="H29" s="25">
        <f>ROUND(SUM(H27:H28),0)</f>
        <v>0</v>
      </c>
      <c r="I29" s="25" t="s">
        <v>15</v>
      </c>
    </row>
    <row r="30" spans="1:9" ht="12.75" customHeight="1" thickTop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spans="2:9" ht="12.75" customHeight="1"/>
    <row r="50" spans="2:9" ht="12.75" customHeight="1"/>
    <row r="51" spans="2:9" ht="12.75" customHeight="1"/>
    <row r="52" spans="2:9" ht="12.75" customHeight="1"/>
    <row r="53" spans="2:9" ht="12.75" customHeight="1"/>
    <row r="54" spans="2:9" ht="12.75" customHeight="1"/>
    <row r="55" spans="2:9" ht="12.75" customHeight="1"/>
    <row r="56" spans="2:9" ht="12.75" customHeight="1"/>
    <row r="57" spans="2:9" ht="12.75" customHeight="1"/>
    <row r="58" spans="2:9" ht="12.75" customHeight="1"/>
    <row r="59" spans="2:9" ht="12.75" customHeight="1"/>
    <row r="60" spans="2:9" ht="12.75" customHeight="1"/>
    <row r="61" spans="2:9" ht="12.75" customHeight="1"/>
    <row r="62" spans="2:9" ht="12.75" customHeight="1">
      <c r="G62" s="9" t="s">
        <v>18</v>
      </c>
      <c r="H62" s="3" t="s">
        <v>19</v>
      </c>
    </row>
    <row r="63" spans="2:9" ht="12.75" customHeight="1"/>
    <row r="64" spans="2:9" ht="12.75" customHeight="1">
      <c r="B64" t="s">
        <v>20</v>
      </c>
      <c r="C64" t="s">
        <v>5</v>
      </c>
      <c r="H64" s="3" t="s">
        <v>21</v>
      </c>
      <c r="I64" s="3" t="s">
        <v>22</v>
      </c>
    </row>
    <row r="65" spans="1:9" ht="12.75" customHeight="1">
      <c r="A65" s="26"/>
      <c r="B65" s="27" t="s">
        <v>23</v>
      </c>
      <c r="C65" s="26"/>
      <c r="D65" s="28"/>
      <c r="E65" s="29"/>
      <c r="F65" s="29"/>
      <c r="G65" s="13" t="s">
        <v>12</v>
      </c>
      <c r="H65" s="30"/>
      <c r="I65" s="13" t="s">
        <v>13</v>
      </c>
    </row>
    <row r="66" spans="1:9" ht="12.75" customHeight="1">
      <c r="A66" s="8" t="s">
        <v>49</v>
      </c>
    </row>
    <row r="67" spans="1:9" ht="12.75" customHeight="1">
      <c r="A67" t="s">
        <v>24</v>
      </c>
      <c r="B67" s="7"/>
    </row>
    <row r="68" spans="1:9" ht="12.75" customHeight="1">
      <c r="B68" t="s">
        <v>25</v>
      </c>
    </row>
    <row r="69" spans="1:9" ht="12.75" customHeight="1">
      <c r="B69" t="s">
        <v>45</v>
      </c>
    </row>
    <row r="70" spans="1:9" ht="12.75" customHeight="1">
      <c r="B70" t="s">
        <v>26</v>
      </c>
      <c r="D70" s="2">
        <v>3</v>
      </c>
      <c r="E70" s="1" t="s">
        <v>27</v>
      </c>
    </row>
    <row r="71" spans="1:9" ht="12.75" customHeight="1">
      <c r="C71" t="s">
        <v>28</v>
      </c>
      <c r="F71" s="1">
        <v>0</v>
      </c>
      <c r="G71" s="3">
        <f>ROUND(D70*(F71),0)</f>
        <v>0</v>
      </c>
    </row>
    <row r="72" spans="1:9" ht="12.75" customHeight="1">
      <c r="C72" t="s">
        <v>29</v>
      </c>
      <c r="F72" s="1">
        <v>0</v>
      </c>
      <c r="I72" s="3">
        <f>ROUND(D70*(F72),0)</f>
        <v>0</v>
      </c>
    </row>
    <row r="73" spans="1:9" ht="12.75" customHeight="1"/>
    <row r="74" spans="1:9" ht="12.75" customHeight="1">
      <c r="A74" t="s">
        <v>30</v>
      </c>
      <c r="B74" s="7"/>
    </row>
    <row r="75" spans="1:9" ht="12.75" customHeight="1">
      <c r="B75" t="s">
        <v>31</v>
      </c>
    </row>
    <row r="76" spans="1:9" ht="12.75" customHeight="1">
      <c r="B76" t="s">
        <v>26</v>
      </c>
      <c r="D76" s="2">
        <v>4</v>
      </c>
      <c r="E76" s="1" t="s">
        <v>27</v>
      </c>
    </row>
    <row r="77" spans="1:9" ht="12.75" customHeight="1">
      <c r="C77" t="s">
        <v>28</v>
      </c>
      <c r="F77" s="1">
        <v>0</v>
      </c>
      <c r="G77" s="3">
        <f>ROUND(D76*(F77),0)</f>
        <v>0</v>
      </c>
    </row>
    <row r="78" spans="1:9" ht="12.75" customHeight="1">
      <c r="C78" t="s">
        <v>29</v>
      </c>
      <c r="F78" s="1">
        <v>0</v>
      </c>
      <c r="I78" s="3">
        <f>ROUND(D76*(F78),0)</f>
        <v>0</v>
      </c>
    </row>
    <row r="79" spans="1:9" ht="12.75" customHeight="1"/>
    <row r="80" spans="1:9" ht="12.75" customHeight="1">
      <c r="A80" t="s">
        <v>32</v>
      </c>
      <c r="B80" s="7"/>
    </row>
    <row r="81" spans="1:9" ht="12.75" customHeight="1">
      <c r="B81" t="s">
        <v>33</v>
      </c>
    </row>
    <row r="82" spans="1:9" ht="12.75" customHeight="1">
      <c r="B82" t="s">
        <v>26</v>
      </c>
      <c r="D82" s="2">
        <v>4</v>
      </c>
      <c r="E82" s="1" t="s">
        <v>27</v>
      </c>
    </row>
    <row r="83" spans="1:9" ht="12.75" customHeight="1">
      <c r="C83" t="s">
        <v>28</v>
      </c>
      <c r="F83" s="1">
        <v>0</v>
      </c>
      <c r="G83" s="3">
        <f>ROUND(D82*(F83),0)</f>
        <v>0</v>
      </c>
    </row>
    <row r="84" spans="1:9" ht="12.75" customHeight="1">
      <c r="C84" t="s">
        <v>29</v>
      </c>
      <c r="F84" s="1">
        <v>0</v>
      </c>
      <c r="I84" s="3">
        <f>ROUND(D82*(F84),0)</f>
        <v>0</v>
      </c>
    </row>
    <row r="85" spans="1:9" ht="12.75" customHeight="1"/>
    <row r="86" spans="1:9" ht="12.75" customHeight="1">
      <c r="A86" t="s">
        <v>34</v>
      </c>
      <c r="B86" s="7"/>
    </row>
    <row r="87" spans="1:9" ht="12.75" customHeight="1">
      <c r="B87" t="s">
        <v>35</v>
      </c>
    </row>
    <row r="88" spans="1:9" ht="12.75" customHeight="1">
      <c r="B88" t="s">
        <v>48</v>
      </c>
    </row>
    <row r="89" spans="1:9" ht="12.75" customHeight="1">
      <c r="B89" t="s">
        <v>26</v>
      </c>
      <c r="D89" s="2">
        <v>36</v>
      </c>
      <c r="E89" s="1" t="s">
        <v>36</v>
      </c>
    </row>
    <row r="90" spans="1:9" ht="12.75" customHeight="1">
      <c r="C90" t="s">
        <v>28</v>
      </c>
      <c r="F90" s="1">
        <v>0</v>
      </c>
      <c r="G90" s="3">
        <f>ROUND(D89*(F90),0)</f>
        <v>0</v>
      </c>
    </row>
    <row r="91" spans="1:9" ht="12.75" customHeight="1">
      <c r="C91" t="s">
        <v>29</v>
      </c>
      <c r="F91" s="1">
        <v>0</v>
      </c>
      <c r="I91" s="3">
        <f>ROUND(D89*(F91),0)</f>
        <v>0</v>
      </c>
    </row>
    <row r="92" spans="1:9" ht="12.75" customHeight="1"/>
    <row r="93" spans="1:9" ht="12.75" customHeight="1">
      <c r="A93" t="s">
        <v>37</v>
      </c>
      <c r="B93" s="7"/>
    </row>
    <row r="94" spans="1:9" ht="12.75" customHeight="1">
      <c r="B94" t="s">
        <v>38</v>
      </c>
    </row>
    <row r="95" spans="1:9" ht="12.75" customHeight="1">
      <c r="B95" t="s">
        <v>46</v>
      </c>
    </row>
    <row r="96" spans="1:9" ht="12.75" customHeight="1">
      <c r="B96" t="s">
        <v>26</v>
      </c>
      <c r="D96" s="2">
        <v>4</v>
      </c>
      <c r="E96" s="1" t="s">
        <v>27</v>
      </c>
    </row>
    <row r="97" spans="1:9" ht="12.75" customHeight="1">
      <c r="C97" t="s">
        <v>28</v>
      </c>
      <c r="F97" s="1">
        <v>0</v>
      </c>
      <c r="G97" s="3">
        <f>ROUND(D96*(F97),0)</f>
        <v>0</v>
      </c>
    </row>
    <row r="98" spans="1:9" ht="12.75" customHeight="1">
      <c r="C98" t="s">
        <v>29</v>
      </c>
      <c r="F98" s="1">
        <v>0</v>
      </c>
      <c r="I98" s="3">
        <f>ROUND(D96*(F98),0)</f>
        <v>0</v>
      </c>
    </row>
    <row r="99" spans="1:9" ht="12.75" customHeight="1"/>
    <row r="100" spans="1:9" ht="12.75" customHeight="1">
      <c r="A100" t="s">
        <v>39</v>
      </c>
      <c r="B100" s="7"/>
    </row>
    <row r="101" spans="1:9" ht="12.75" customHeight="1">
      <c r="B101" t="s">
        <v>40</v>
      </c>
    </row>
    <row r="102" spans="1:9" ht="12.75" customHeight="1">
      <c r="B102" t="s">
        <v>41</v>
      </c>
    </row>
    <row r="103" spans="1:9" ht="12.75" customHeight="1">
      <c r="B103" t="s">
        <v>47</v>
      </c>
    </row>
    <row r="104" spans="1:9" ht="12.75" customHeight="1">
      <c r="B104" t="s">
        <v>26</v>
      </c>
      <c r="D104" s="2">
        <v>6</v>
      </c>
      <c r="E104" s="1" t="s">
        <v>36</v>
      </c>
    </row>
    <row r="105" spans="1:9" ht="12.75" customHeight="1">
      <c r="C105" t="s">
        <v>28</v>
      </c>
      <c r="F105" s="1">
        <v>0</v>
      </c>
      <c r="G105" s="3">
        <f>ROUND(D104*(F105),0)</f>
        <v>0</v>
      </c>
    </row>
    <row r="106" spans="1:9" ht="12.75" customHeight="1">
      <c r="C106" t="s">
        <v>29</v>
      </c>
      <c r="F106" s="1">
        <v>0</v>
      </c>
      <c r="I106" s="3">
        <f>ROUND(D104*(F106),0)</f>
        <v>0</v>
      </c>
    </row>
    <row r="107" spans="1:9" ht="12.75" customHeight="1"/>
    <row r="108" spans="1:9" ht="12.75" customHeight="1">
      <c r="A108" t="s">
        <v>42</v>
      </c>
      <c r="B108" s="7"/>
    </row>
    <row r="109" spans="1:9" ht="12.75" customHeight="1">
      <c r="B109" t="s">
        <v>43</v>
      </c>
    </row>
    <row r="110" spans="1:9" ht="12.75" customHeight="1">
      <c r="B110" t="s">
        <v>26</v>
      </c>
      <c r="D110" s="2">
        <v>8</v>
      </c>
      <c r="E110" s="1" t="s">
        <v>36</v>
      </c>
    </row>
    <row r="111" spans="1:9" ht="12.75" customHeight="1">
      <c r="C111" t="s">
        <v>28</v>
      </c>
      <c r="F111" s="1">
        <v>0</v>
      </c>
      <c r="G111" s="3">
        <f>ROUND(D110*(F111),0)</f>
        <v>0</v>
      </c>
    </row>
    <row r="112" spans="1:9" ht="12.75" customHeight="1">
      <c r="C112" t="s">
        <v>29</v>
      </c>
      <c r="F112" s="1">
        <v>0</v>
      </c>
      <c r="I112" s="3">
        <f>ROUND(D110*(F112),0)</f>
        <v>0</v>
      </c>
    </row>
    <row r="113" spans="1:10" ht="12.75" customHeight="1"/>
    <row r="114" spans="1:10">
      <c r="A114" s="33" t="s">
        <v>52</v>
      </c>
      <c r="B114" t="s">
        <v>53</v>
      </c>
      <c r="J114" s="3"/>
    </row>
    <row r="115" spans="1:10">
      <c r="A115" s="33"/>
      <c r="B115" t="s">
        <v>26</v>
      </c>
      <c r="D115" s="2">
        <v>1</v>
      </c>
      <c r="E115" s="1" t="s">
        <v>50</v>
      </c>
      <c r="J115" s="3"/>
    </row>
    <row r="116" spans="1:10">
      <c r="A116" s="33"/>
      <c r="C116" t="s">
        <v>28</v>
      </c>
      <c r="F116" s="1">
        <v>0</v>
      </c>
      <c r="G116" s="3">
        <f>ROUND(D115*(F116),0)</f>
        <v>0</v>
      </c>
      <c r="J116" s="3"/>
    </row>
    <row r="117" spans="1:10">
      <c r="A117" s="33"/>
      <c r="C117" t="s">
        <v>29</v>
      </c>
      <c r="F117" s="1">
        <v>0</v>
      </c>
      <c r="I117" s="3">
        <f>ROUND(D115*(F117),0)</f>
        <v>0</v>
      </c>
      <c r="J117" s="3"/>
    </row>
    <row r="118" spans="1:10">
      <c r="A118" s="33"/>
      <c r="C118" t="s">
        <v>51</v>
      </c>
      <c r="F118" s="1">
        <v>0</v>
      </c>
      <c r="J118" s="3">
        <f>ROUND(D115*(F118),0)</f>
        <v>0</v>
      </c>
    </row>
    <row r="119" spans="1:10">
      <c r="A119" s="33"/>
      <c r="J119" s="3"/>
    </row>
    <row r="120" spans="1:10" ht="12.75" customHeight="1"/>
    <row r="121" spans="1:10" ht="12.75" customHeight="1">
      <c r="A121" s="15"/>
      <c r="B121" s="19" t="s">
        <v>14</v>
      </c>
      <c r="C121" s="15"/>
      <c r="D121" s="16"/>
      <c r="E121" s="17"/>
      <c r="F121" s="17"/>
      <c r="G121" s="18">
        <f>ROUND(SUM(G66:G113),0)</f>
        <v>0</v>
      </c>
      <c r="H121" s="18"/>
      <c r="I121" s="18">
        <f>ROUND(SUM(I66:I113),0)</f>
        <v>0</v>
      </c>
    </row>
    <row r="122" spans="1:10" ht="12.75" customHeight="1">
      <c r="A122" s="15"/>
      <c r="B122" s="15"/>
      <c r="C122" s="15"/>
      <c r="D122" s="16"/>
      <c r="E122" s="17"/>
      <c r="F122" s="17"/>
      <c r="G122" s="18"/>
      <c r="H122" s="18"/>
      <c r="I122" s="18"/>
    </row>
    <row r="123" spans="1:10" ht="12.75" customHeight="1"/>
    <row r="124" spans="1:10" ht="12.75" customHeight="1"/>
    <row r="125" spans="1:10" ht="12.75" customHeight="1"/>
    <row r="126" spans="1:10" ht="12.75" customHeight="1"/>
    <row r="127" spans="1:10" ht="12.75" customHeight="1"/>
    <row r="128" spans="1:10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</sheetData>
  <mergeCells count="1">
    <mergeCell ref="A2:I2"/>
  </mergeCells>
  <dataValidations disablePrompts="1" count="1">
    <dataValidation type="textLength" allowBlank="1" showInputMessage="1" showErrorMessage="1" errorTitle="Eredményértéket tartalmazó cella" error="Ez a cella eredményértéket tartalmaz, ennek a cellának az értékét az Excel számolja ki. Változtatni nem lehet." sqref="G26 I121 G121 I112 G111 I106 G105 I98 G97 I91 G90 I84 G83 I78 G77 I72 G71 H27:H29 I26 G116 I117 J118:J119" xr:uid="{B4B59A37-A1E3-42BA-AEBE-FDDEBC563629}">
      <formula1>0</formula1>
      <formula2>0</formula2>
    </dataValidation>
  </dataValidations>
  <pageMargins left="7.874015748031496E-2" right="7.874015748031496E-2" top="0" bottom="3.937007874015748E-2" header="0" footer="3.937007874015748E-2"/>
  <pageSetup paperSize="9" scale="90" orientation="portrait" r:id="rId1"/>
  <headerFooter>
    <oddFooter>&amp;F&amp;R&amp;P. oldal</oddFooter>
  </headerFooter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3</vt:i4>
      </vt:variant>
    </vt:vector>
  </HeadingPairs>
  <TitlesOfParts>
    <vt:vector size="4" baseType="lpstr">
      <vt:lpstr>Munka1</vt:lpstr>
      <vt:lpstr>_Any0</vt:lpstr>
      <vt:lpstr>_Dij0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Márton Tamás</dc:creator>
  <cp:lastModifiedBy>Márton Tamás</cp:lastModifiedBy>
  <cp:lastPrinted>2018-06-28T15:14:12Z</cp:lastPrinted>
  <dcterms:created xsi:type="dcterms:W3CDTF">2018-04-23T06:46:31Z</dcterms:created>
  <dcterms:modified xsi:type="dcterms:W3CDTF">2018-06-28T15:14:21Z</dcterms:modified>
</cp:coreProperties>
</file>